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<sst xmlns="http://schemas.openxmlformats.org/spreadsheetml/2006/main" count="210" uniqueCount="205">
  <si>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</si>
  <si>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</si>
  <si>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</si>
  <si>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</si>
  <si>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</si>
  <si>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</si>
  <si>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</si>
  <si>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</si>
  <si>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</si>
  <si>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</si>
  <si>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</si>
  <si>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</si>
  <si>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</si>
  <si>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</si>
  <si>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</si>
  <si>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</si>
  <si>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</si>
  <si>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</si>
  <si>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</si>
  <si>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</si>
  <si>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</si>
  <si>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</si>
  <si>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</si>
  <si>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</si>
  <si>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</si>
  <si>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</si>
  <si>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</si>
  <si>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</si>
  <si>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</si>
  <si>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</si>
  <si>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</si>
  <si>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</si>
  <si>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</si>
  <si>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</si>
  <si>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</si>
  <si>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</si>
  <si>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</si>
  <si>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</si>
  <si>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</si>
  <si>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</si>
  <si>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</si>
  <si>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</si>
  <si>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</si>
  <si>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</si>
  <si>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</si>
  <si>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</si>
  <si>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</si>
  <si>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</si>
  <si>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</si>
  <si>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</si>
  <si>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</si>
  <si>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</si>
  <si>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</si>
  <si>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</si>
  <si>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</si>
  <si>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</si>
  <si>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</si>
  <si>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</si>
  <si>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</si>
  <si>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</si>
  <si>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</si>
  <si>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</si>
  <si>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</si>
  <si>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</si>
  <si>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</si>
  <si>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</si>
  <si>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</si>
  <si>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</si>
  <si>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</si>
  <si>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</si>
  <si>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</si>
  <si>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</si>
  <si>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</si>
  <si>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</si>
  <si>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</si>
  <si>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</si>
  <si>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</si>
  <si>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</si>
  <si>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</si>
  <si>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</si>
  <si>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</si>
  <si>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</si>
  <si>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</si>
  <si>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</si>
  <si>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</si>
  <si>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</si>
  <si>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</si>
  <si>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</si>
  <si>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</si>
  <si>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</si>
  <si>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</si>
  <si>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</si>
  <si>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</si>
  <si>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</si>
  <si>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</si>
  <si>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</si>
  <si>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</si>
  <si>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</si>
  <si>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</si>
  <si>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</si>
  <si>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</si>
  <si>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</si>
  <si>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</si>
  <si>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</si>
  <si>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</si>
  <si>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</si>
  <si>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</si>
  <si>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</si>
  <si>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</si>
  <si>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</si>
  <si>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</si>
  <si>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</si>
  <si>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</si>
  <si>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</si>
  <si>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</si>
  <si>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</si>
  <si>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</si>
  <si>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</si>
  <si>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</si>
  <si>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</si>
  <si>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</si>
  <si>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</si>
  <si>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</si>
  <si>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</si>
  <si>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</si>
  <si>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</si>
  <si>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</si>
  <si>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</si>
  <si>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</si>
  <si>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</si>
  <si>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</si>
  <si>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</si>
  <si>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</si>
  <si>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</si>
  <si>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</si>
  <si>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</si>
  <si>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</si>
  <si>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</si>
  <si>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</si>
  <si>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</si>
  <si>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</si>
  <si>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</si>
  <si>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</si>
  <si>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</si>
  <si>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</si>
  <si>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</si>
  <si>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</si>
  <si>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</si>
  <si>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</si>
  <si>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</si>
  <si>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</si>
  <si>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</si>
  <si>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</si>
  <si>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</si>
  <si>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</si>
  <si>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</si>
  <si>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</si>
  <si>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</si>
  <si>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</si>
  <si>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</si>
  <si>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</si>
  <si>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</si>
  <si>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</si>
  <si>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</si>
  <si>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</si>
  <si>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</si>
  <si>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</si>
  <si>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</si>
  <si>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</si>
  <si>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</si>
  <si>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</si>
  <si>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</si>
  <si>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</si>
  <si>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</si>
  <si>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</si>
  <si>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</si>
  <si>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</si>
  <si>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</si>
  <si>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</si>
  <si>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</si>
  <si>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</si>
  <si>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</si>
  <si>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</si>
  <si>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</si>
  <si>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</si>
  <si>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</si>
  <si>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</si>
  <si>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</si>
  <si>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</si>
  <si>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</si>
  <si>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</si>
  <si>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</si>
  <si>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</si>
  <si>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</si>
  <si>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</si>
  <si>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</si>
  <si>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</si>
  <si>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</si>
  <si>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</si>
  <si>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</si>
  <si>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</si>
  <si>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</si>
  <si>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GENERAL MINING  CPMPANY PLC</t>
  </si>
  <si>
    <t>العامة للتعدين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</si>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</sst>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3" sqref="I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6.95</v>
      </c>
      <c r="F6" s="13">
        <v>7.5</v>
      </c>
      <c r="G6" s="13">
        <v>6.99</v>
      </c>
      <c r="H6" s="13">
        <v>8.4700000000000006</v>
      </c>
      <c r="I6" s="4" t="s">
        <v>139</v>
      </c>
    </row>
    <row r="7" spans="4:9" ht="20.100000000000001" customHeight="1">
      <c r="D7" s="10" t="s">
        <v>126</v>
      </c>
      <c r="E7" s="14">
        <v>45006.82</v>
      </c>
      <c r="F7" s="14">
        <v>232729.52</v>
      </c>
      <c r="G7" s="14">
        <v>563090.29</v>
      </c>
      <c r="H7" s="14">
        <v>165421.49</v>
      </c>
      <c r="I7" s="4" t="s">
        <v>140</v>
      </c>
    </row>
    <row r="8" spans="4:9" ht="20.100000000000001" customHeight="1">
      <c r="D8" s="10" t="s">
        <v>25</v>
      </c>
      <c r="E8" s="14">
        <v>6796</v>
      </c>
      <c r="F8" s="14">
        <v>34931</v>
      </c>
      <c r="G8" s="14">
        <v>87643</v>
      </c>
      <c r="H8" s="14">
        <v>18067</v>
      </c>
      <c r="I8" s="4" t="s">
        <v>1</v>
      </c>
    </row>
    <row r="9" spans="4:9" ht="20.100000000000001" customHeight="1">
      <c r="D9" s="10" t="s">
        <v>26</v>
      </c>
      <c r="E9" s="14">
        <v>100</v>
      </c>
      <c r="F9" s="14">
        <v>103</v>
      </c>
      <c r="G9" s="14">
        <v>206</v>
      </c>
      <c r="H9" s="14">
        <v>71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10425000</v>
      </c>
      <c r="F11" s="14">
        <v>11250000</v>
      </c>
      <c r="G11" s="14">
        <v>10485000</v>
      </c>
      <c r="H11" s="14">
        <v>12705000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1200727</v>
      </c>
      <c r="F16" s="56">
        <v>1037128</v>
      </c>
      <c r="G16" s="56">
        <v>118193</v>
      </c>
      <c r="H16" s="56">
        <v>84529</v>
      </c>
      <c r="I16" s="3" t="s">
        <v>58</v>
      </c>
    </row>
    <row r="17" spans="4:9" ht="20.100000000000001" customHeight="1">
      <c r="D17" s="10" t="s">
        <v>128</v>
      </c>
      <c r="E17" s="57">
        <v>185227</v>
      </c>
      <c r="F17" s="57">
        <v>291304</v>
      </c>
      <c r="G17" s="57">
        <v>488248</v>
      </c>
      <c r="H17" s="57">
        <v>653361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46158</v>
      </c>
      <c r="F19" s="57">
        <v>81056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349805</v>
      </c>
      <c r="F20" s="57">
        <v>500919</v>
      </c>
      <c r="G20" s="57">
        <v>1053085</v>
      </c>
      <c r="H20" s="57">
        <v>1241645</v>
      </c>
      <c r="I20" s="4" t="s">
        <v>170</v>
      </c>
    </row>
    <row r="21" spans="4:9" ht="20.100000000000001" customHeight="1">
      <c r="D21" s="19" t="s">
        <v>181</v>
      </c>
      <c r="E21" s="57">
        <v>590895</v>
      </c>
      <c r="F21" s="57">
        <v>524406</v>
      </c>
      <c r="G21" s="57">
        <v>459613</v>
      </c>
      <c r="H21" s="57">
        <v>220672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2461480</v>
      </c>
      <c r="F23" s="57">
        <v>2517940</v>
      </c>
      <c r="G23" s="57">
        <v>2205269</v>
      </c>
      <c r="H23" s="57">
        <v>2248219</v>
      </c>
      <c r="I23" s="4" t="s">
        <v>60</v>
      </c>
    </row>
    <row r="24" spans="4:9" ht="20.100000000000001" customHeight="1">
      <c r="D24" s="10" t="s">
        <v>98</v>
      </c>
      <c r="E24" s="57">
        <v>20455</v>
      </c>
      <c r="F24" s="57">
        <v>36789</v>
      </c>
      <c r="G24" s="57">
        <v>56462</v>
      </c>
      <c r="H24" s="57">
        <v>85530</v>
      </c>
      <c r="I24" s="4" t="s">
        <v>82</v>
      </c>
    </row>
    <row r="25" spans="4:9" ht="20.100000000000001" customHeight="1">
      <c r="D25" s="10" t="s">
        <v>158</v>
      </c>
      <c r="E25" s="57">
        <v>676213</v>
      </c>
      <c r="F25" s="57">
        <v>612662</v>
      </c>
      <c r="G25" s="57">
        <v>330856</v>
      </c>
      <c r="H25" s="57">
        <v>369968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169811</v>
      </c>
      <c r="H26" s="57">
        <v>169811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676213</v>
      </c>
      <c r="F28" s="57">
        <v>612662</v>
      </c>
      <c r="G28" s="57">
        <v>500667</v>
      </c>
      <c r="H28" s="57">
        <v>539779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10071</v>
      </c>
      <c r="H29" s="57">
        <v>9834</v>
      </c>
      <c r="I29" s="4" t="s">
        <v>176</v>
      </c>
    </row>
    <row r="30" spans="4:9" ht="20.100000000000001" customHeight="1">
      <c r="D30" s="21" t="s">
        <v>29</v>
      </c>
      <c r="E30" s="58">
        <v>3158148</v>
      </c>
      <c r="F30" s="58">
        <v>3167391</v>
      </c>
      <c r="G30" s="58">
        <v>2772469</v>
      </c>
      <c r="H30" s="58">
        <v>2883362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184025</v>
      </c>
      <c r="F35" s="56">
        <v>261526</v>
      </c>
      <c r="G35" s="56">
        <v>45250</v>
      </c>
      <c r="H35" s="56">
        <v>95090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384595</v>
      </c>
      <c r="F39" s="57">
        <v>491702</v>
      </c>
      <c r="G39" s="57">
        <v>313215</v>
      </c>
      <c r="H39" s="57">
        <v>396726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10322</v>
      </c>
      <c r="G42" s="57">
        <v>24696</v>
      </c>
      <c r="H42" s="57">
        <v>37257</v>
      </c>
      <c r="I42" s="4" t="s">
        <v>87</v>
      </c>
    </row>
    <row r="43" spans="4:9" ht="20.100000000000001" customHeight="1">
      <c r="D43" s="20" t="s">
        <v>107</v>
      </c>
      <c r="E43" s="58">
        <v>384595</v>
      </c>
      <c r="F43" s="58">
        <v>502024</v>
      </c>
      <c r="G43" s="58">
        <v>337911</v>
      </c>
      <c r="H43" s="58">
        <v>433983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375000</v>
      </c>
      <c r="F49" s="57">
        <v>375000</v>
      </c>
      <c r="G49" s="57">
        <v>375000</v>
      </c>
      <c r="H49" s="57">
        <v>375000</v>
      </c>
      <c r="I49" s="4" t="s">
        <v>61</v>
      </c>
    </row>
    <row r="50" spans="4:9" ht="20.100000000000001" customHeight="1">
      <c r="D50" s="10" t="s">
        <v>32</v>
      </c>
      <c r="E50" s="57">
        <v>156733</v>
      </c>
      <c r="F50" s="57">
        <v>156733</v>
      </c>
      <c r="G50" s="57">
        <v>156733</v>
      </c>
      <c r="H50" s="57">
        <v>156733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225000</v>
      </c>
      <c r="F55" s="57">
        <v>150000</v>
      </c>
      <c r="G55" s="57">
        <v>105000</v>
      </c>
      <c r="H55" s="57">
        <v>150000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1516</v>
      </c>
      <c r="F57" s="57">
        <v>4284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515304</v>
      </c>
      <c r="F58" s="57">
        <v>479350</v>
      </c>
      <c r="G58" s="57">
        <v>297825</v>
      </c>
      <c r="H58" s="57">
        <v>267646</v>
      </c>
      <c r="I58" s="4" t="s">
        <v>155</v>
      </c>
    </row>
    <row r="59" spans="4:9" ht="20.100000000000001" customHeight="1">
      <c r="D59" s="10" t="s">
        <v>38</v>
      </c>
      <c r="E59" s="57">
        <v>2773553</v>
      </c>
      <c r="F59" s="57">
        <v>2665367</v>
      </c>
      <c r="G59" s="57">
        <v>2434558</v>
      </c>
      <c r="H59" s="57">
        <v>2449379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3158148</v>
      </c>
      <c r="F61" s="58">
        <v>3167391</v>
      </c>
      <c r="G61" s="58">
        <v>2772469</v>
      </c>
      <c r="H61" s="58">
        <v>2883362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1750065</v>
      </c>
      <c r="F65" s="56">
        <v>2228022</v>
      </c>
      <c r="G65" s="56">
        <v>1219609</v>
      </c>
      <c r="H65" s="56">
        <v>1264916</v>
      </c>
      <c r="I65" s="3" t="s">
        <v>88</v>
      </c>
    </row>
    <row r="66" spans="4:9" ht="20.100000000000001" customHeight="1">
      <c r="D66" s="10" t="s">
        <v>110</v>
      </c>
      <c r="E66" s="57">
        <v>737497</v>
      </c>
      <c r="F66" s="57">
        <v>678289</v>
      </c>
      <c r="G66" s="57">
        <v>431950</v>
      </c>
      <c r="H66" s="57">
        <v>424045</v>
      </c>
      <c r="I66" s="4" t="s">
        <v>89</v>
      </c>
    </row>
    <row r="67" spans="4:9" ht="20.100000000000001" customHeight="1">
      <c r="D67" s="10" t="s">
        <v>132</v>
      </c>
      <c r="E67" s="57">
        <v>1012568</v>
      </c>
      <c r="F67" s="57">
        <v>1549733</v>
      </c>
      <c r="G67" s="57">
        <v>787659</v>
      </c>
      <c r="H67" s="57">
        <v>840871</v>
      </c>
      <c r="I67" s="4" t="s">
        <v>90</v>
      </c>
    </row>
    <row r="68" spans="4:9" ht="20.100000000000001" customHeight="1">
      <c r="D68" s="10" t="s">
        <v>111</v>
      </c>
      <c r="E68" s="57">
        <v>218697</v>
      </c>
      <c r="F68" s="57">
        <v>217892</v>
      </c>
      <c r="G68" s="57">
        <v>169284</v>
      </c>
      <c r="H68" s="57">
        <v>179556</v>
      </c>
      <c r="I68" s="4" t="s">
        <v>91</v>
      </c>
    </row>
    <row r="69" spans="4:9" ht="20.100000000000001" customHeight="1">
      <c r="D69" s="10" t="s">
        <v>112</v>
      </c>
      <c r="E69" s="57">
        <v>556582</v>
      </c>
      <c r="F69" s="57">
        <v>921544</v>
      </c>
      <c r="G69" s="57">
        <v>295276</v>
      </c>
      <c r="H69" s="57">
        <v>387571</v>
      </c>
      <c r="I69" s="4" t="s">
        <v>92</v>
      </c>
    </row>
    <row r="70" spans="4:9" ht="20.100000000000001" customHeight="1">
      <c r="D70" s="10" t="s">
        <v>113</v>
      </c>
      <c r="E70" s="57">
        <v>95828</v>
      </c>
      <c r="F70" s="57">
        <v>72375</v>
      </c>
      <c r="G70" s="57">
        <v>65670</v>
      </c>
      <c r="H70" s="57">
        <v>67759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237289</v>
      </c>
      <c r="F72" s="57">
        <v>410297</v>
      </c>
      <c r="G72" s="57">
        <v>323099</v>
      </c>
      <c r="H72" s="57">
        <v>273744</v>
      </c>
      <c r="I72" s="4" t="s">
        <v>95</v>
      </c>
    </row>
    <row r="73" spans="4:9" ht="20.100000000000001" customHeight="1">
      <c r="D73" s="10" t="s">
        <v>116</v>
      </c>
      <c r="E73" s="57">
        <v>114209</v>
      </c>
      <c r="F73" s="57">
        <v>14075</v>
      </c>
      <c r="G73" s="57">
        <v>-125784</v>
      </c>
      <c r="H73" s="57">
        <v>173494</v>
      </c>
      <c r="I73" s="4" t="s">
        <v>63</v>
      </c>
    </row>
    <row r="74" spans="4:9" ht="20.100000000000001" customHeight="1">
      <c r="D74" s="10" t="s">
        <v>117</v>
      </c>
      <c r="E74" s="57">
        <v>3807</v>
      </c>
      <c r="F74" s="57">
        <v>6778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347691</v>
      </c>
      <c r="F75" s="57">
        <v>417594</v>
      </c>
      <c r="G75" s="57">
        <v>197315</v>
      </c>
      <c r="H75" s="57">
        <v>447238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347691</v>
      </c>
      <c r="F77" s="57">
        <v>417594</v>
      </c>
      <c r="G77" s="57">
        <v>197315</v>
      </c>
      <c r="H77" s="57">
        <f>+H75</f>
        <v>447238</v>
      </c>
      <c r="I77" s="50" t="s">
        <v>199</v>
      </c>
    </row>
    <row r="78" spans="4:9" ht="20.100000000000001" customHeight="1">
      <c r="D78" s="10" t="s">
        <v>157</v>
      </c>
      <c r="E78" s="57">
        <v>49044</v>
      </c>
      <c r="F78" s="57">
        <v>40263</v>
      </c>
      <c r="G78" s="57">
        <v>39768</v>
      </c>
      <c r="H78" s="57">
        <v>91544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10410</v>
      </c>
      <c r="G80" s="57">
        <v>5636</v>
      </c>
      <c r="H80" s="57">
        <v>12037</v>
      </c>
      <c r="I80" s="50" t="s">
        <v>133</v>
      </c>
    </row>
    <row r="81" spans="4:9" ht="20.100000000000001" customHeight="1">
      <c r="D81" s="10" t="s">
        <v>195</v>
      </c>
      <c r="E81" s="57">
        <v>37693</v>
      </c>
      <c r="F81" s="57">
        <v>35396</v>
      </c>
      <c r="G81" s="57">
        <v>16732</v>
      </c>
      <c r="H81" s="57">
        <v>37438</v>
      </c>
      <c r="I81" s="50" t="s">
        <v>196</v>
      </c>
    </row>
    <row r="82" spans="4:9" ht="20.100000000000001" customHeight="1">
      <c r="D82" s="10" t="s">
        <v>187</v>
      </c>
      <c r="E82" s="57">
        <v>260954</v>
      </c>
      <c r="F82" s="57">
        <v>331525</v>
      </c>
      <c r="G82" s="57">
        <v>135179</v>
      </c>
      <c r="H82" s="57">
        <v>306219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260954</v>
      </c>
      <c r="F84" s="58">
        <v>331525</v>
      </c>
      <c r="G84" s="58">
        <v>135179</v>
      </c>
      <c r="H84" s="58">
        <v>306219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1037128</v>
      </c>
      <c r="F88" s="56">
        <v>118193</v>
      </c>
      <c r="G88" s="56">
        <v>84529</v>
      </c>
      <c r="H88" s="56">
        <v>279456</v>
      </c>
      <c r="I88" s="3" t="s">
        <v>16</v>
      </c>
    </row>
    <row r="89" spans="4:9" ht="20.100000000000001" customHeight="1">
      <c r="D89" s="10" t="s">
        <v>43</v>
      </c>
      <c r="E89" s="57">
        <v>399784</v>
      </c>
      <c r="F89" s="57">
        <v>1148115</v>
      </c>
      <c r="G89" s="57">
        <v>144316</v>
      </c>
      <c r="H89" s="57">
        <v>-50042</v>
      </c>
      <c r="I89" s="4" t="s">
        <v>17</v>
      </c>
    </row>
    <row r="90" spans="4:9" ht="20.100000000000001" customHeight="1">
      <c r="D90" s="10" t="s">
        <v>44</v>
      </c>
      <c r="E90" s="57">
        <v>-54698</v>
      </c>
      <c r="F90" s="57">
        <v>-123995</v>
      </c>
      <c r="G90" s="57">
        <v>35409</v>
      </c>
      <c r="H90" s="57">
        <v>7547</v>
      </c>
      <c r="I90" s="4" t="s">
        <v>18</v>
      </c>
    </row>
    <row r="91" spans="4:9" ht="20.100000000000001" customHeight="1">
      <c r="D91" s="10" t="s">
        <v>45</v>
      </c>
      <c r="E91" s="57">
        <v>-181487</v>
      </c>
      <c r="F91" s="57">
        <v>-105185</v>
      </c>
      <c r="G91" s="57">
        <v>-146061</v>
      </c>
      <c r="H91" s="57">
        <v>-152432</v>
      </c>
      <c r="I91" s="4" t="s">
        <v>19</v>
      </c>
    </row>
    <row r="92" spans="4:9" ht="20.100000000000001" customHeight="1">
      <c r="D92" s="21" t="s">
        <v>47</v>
      </c>
      <c r="E92" s="58">
        <v>1200727</v>
      </c>
      <c r="F92" s="58">
        <v>1037128</v>
      </c>
      <c r="G92" s="58">
        <v>118193</v>
      </c>
      <c r="H92" s="58">
        <v>84529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0.45306666666666667</v>
      </c>
      <c r="F96" s="22">
        <f>+F8*100/F10</f>
        <v>2.3287333333333335</v>
      </c>
      <c r="G96" s="22">
        <f>+G8*100/G10</f>
        <v>5.8428666666666667</v>
      </c>
      <c r="H96" s="22">
        <f>+H8*100/H10</f>
        <v>1.2044666666666666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0.17396933333333334</v>
      </c>
      <c r="F97" s="13">
        <f>+F84/F10</f>
        <v>0.22101666666666667</v>
      </c>
      <c r="G97" s="13">
        <f>+G84/G10</f>
        <v>9.0119333333333329E-2</v>
      </c>
      <c r="H97" s="13">
        <f>+H84/H10</f>
        <v>0.20414599999999999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</v>
      </c>
      <c r="G98" s="13">
        <f>+G55/G10</f>
        <v>7.0000000000000007E-2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1.8490353333333334</v>
      </c>
      <c r="F99" s="13">
        <f>+F59/F10</f>
        <v>1.7769113333333333</v>
      </c>
      <c r="G99" s="13">
        <f>+G59/G10</f>
        <v>1.6230386666666667</v>
      </c>
      <c r="H99" s="13">
        <f>+H59/H10</f>
        <v>1.6329193333333334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39.94956965595469</v>
      </c>
      <c r="F100" s="13">
        <f>+F11/F84</f>
        <v>33.93409245154966</v>
      </c>
      <c r="G100" s="13">
        <f>+G11/G84</f>
        <v>77.563822783124593</v>
      </c>
      <c r="H100" s="13">
        <f>+H11/H84</f>
        <v>41.489914081098824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2.1582733812949639</v>
      </c>
      <c r="F101" s="13">
        <f>+F55*100/F11</f>
        <v>1.3333333333333333</v>
      </c>
      <c r="G101" s="13">
        <f>+G55*100/G11</f>
        <v>1.0014306151645207</v>
      </c>
      <c r="H101" s="13">
        <f>+H55*100/H11</f>
        <v>1.1806375442739079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86.222092782636025</v>
      </c>
      <c r="F102" s="13">
        <f>+F55*100/F84</f>
        <v>45.245456602066206</v>
      </c>
      <c r="G102" s="13">
        <f>+G55*100/G84</f>
        <v>77.674786764216336</v>
      </c>
      <c r="H102" s="13">
        <f>+H55*100/H84</f>
        <v>48.984550272843947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3.7587167074146413</v>
      </c>
      <c r="F103" s="23">
        <f>+F11/F59</f>
        <v>4.2208071158680962</v>
      </c>
      <c r="G103" s="23">
        <f>+G11/G59</f>
        <v>4.3067365821639907</v>
      </c>
      <c r="H103" s="23">
        <f>+H11/H59</f>
        <v>5.1870290387890154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57.858879527331844</v>
      </c>
      <c r="F105" s="30">
        <f>+F67*100/F65</f>
        <v>69.556449622131197</v>
      </c>
      <c r="G105" s="30">
        <f>+G67*100/G65</f>
        <v>64.582911408492393</v>
      </c>
      <c r="H105" s="30">
        <f>+H67*100/H65</f>
        <v>66.476430055434506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19.867319213857773</v>
      </c>
      <c r="F106" s="31">
        <f>+F75*100/F65</f>
        <v>18.742813132006777</v>
      </c>
      <c r="G106" s="31">
        <f>+G75*100/G65</f>
        <v>16.178545747038601</v>
      </c>
      <c r="H106" s="31">
        <f>+H75*100/H65</f>
        <v>35.357130433957671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14.911103301877359</v>
      </c>
      <c r="F107" s="31">
        <f>+F82*100/F65</f>
        <v>14.879790235464462</v>
      </c>
      <c r="G107" s="31">
        <f>+G82*100/G65</f>
        <v>11.083798168101415</v>
      </c>
      <c r="H107" s="31">
        <f>+H82*100/H65</f>
        <v>24.208643103573674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8.2628806503051795</v>
      </c>
      <c r="F108" s="31">
        <f>(F82+F76)*100/F30</f>
        <v>10.466816379790181</v>
      </c>
      <c r="G108" s="31">
        <f>(G82+G76)*100/G30</f>
        <v>4.8757623619957515</v>
      </c>
      <c r="H108" s="31">
        <f>(H82+H76)*100/H30</f>
        <v>10.620206550547589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9.4086538097523285</v>
      </c>
      <c r="F109" s="29">
        <f>+F84*100/F59</f>
        <v>12.43824959189485</v>
      </c>
      <c r="G109" s="29">
        <f>+G84*100/G59</f>
        <v>5.552506861615127</v>
      </c>
      <c r="H109" s="29">
        <f>+H84*100/H59</f>
        <v>12.501903543714549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12.177865001893515</v>
      </c>
      <c r="F111" s="22">
        <f>+F43*100/F30</f>
        <v>15.849764048707595</v>
      </c>
      <c r="G111" s="22">
        <f>+G43*100/G30</f>
        <v>12.188089388916522</v>
      </c>
      <c r="H111" s="22">
        <f>+H43*100/H30</f>
        <v>15.051283883189138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87.822134998106492</v>
      </c>
      <c r="F112" s="13">
        <f>+F59*100/F30</f>
        <v>84.150235951292402</v>
      </c>
      <c r="G112" s="13">
        <f>+G59*100/G30</f>
        <v>87.811910611083476</v>
      </c>
      <c r="H112" s="13">
        <f>+H59*100/H30</f>
        <v>84.948716116810857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0.55414280774681868</v>
      </c>
      <c r="F115" s="22">
        <f>+F65/F30</f>
        <v>0.70342499552470783</v>
      </c>
      <c r="G115" s="22">
        <f>+G65/G30</f>
        <v>0.4398999592060362</v>
      </c>
      <c r="H115" s="22">
        <f>+H65/H30</f>
        <v>0.43869482916123609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2.5880380885904293</v>
      </c>
      <c r="F116" s="13">
        <f>+F65/F28</f>
        <v>3.6366250885480085</v>
      </c>
      <c r="G116" s="13">
        <f>+G65/G28</f>
        <v>2.4359684181302144</v>
      </c>
      <c r="H116" s="13">
        <f>+H65/H28</f>
        <v>2.3433960935864491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0.84263933727673901</v>
      </c>
      <c r="F117" s="23">
        <f>+F65/F120</f>
        <v>1.0995855373356931</v>
      </c>
      <c r="G117" s="23">
        <f>+G65/G120</f>
        <v>0.6445952388251075</v>
      </c>
      <c r="H117" s="23">
        <f>+H65/H120</f>
        <v>0.68318702798228237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6.4001872099221258</v>
      </c>
      <c r="F119" s="59">
        <f>+F23/F39</f>
        <v>5.1208658903156792</v>
      </c>
      <c r="G119" s="59">
        <f>+G23/G39</f>
        <v>7.0407515604297366</v>
      </c>
      <c r="H119" s="59">
        <f>+H23/H39</f>
        <v>5.6669313329602797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2076885</v>
      </c>
      <c r="F120" s="58">
        <f>+F23-F39</f>
        <v>2026238</v>
      </c>
      <c r="G120" s="58">
        <f>+G23-G39</f>
        <v>1892054</v>
      </c>
      <c r="H120" s="58">
        <f>+H23-H39</f>
        <v>1851493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2012-05-17T11:32:27Z</dcterms:modified>
</cp:coreProperties>
</file>